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Steven_Lee\Desktop\Renovation\Round 5 to Procurement\"/>
    </mc:Choice>
  </mc:AlternateContent>
  <xr:revisionPtr revIDLastSave="0" documentId="13_ncr:1_{8E911DCA-8284-4DB6-9170-B29C61CBCC8F}" xr6:coauthVersionLast="47" xr6:coauthVersionMax="47" xr10:uidLastSave="{00000000-0000-0000-0000-000000000000}"/>
  <bookViews>
    <workbookView xWindow="50" yWindow="490" windowWidth="19200" windowHeight="11150" xr2:uid="{F597EC76-EB7A-4EB8-9939-24B60064A3F1}"/>
  </bookViews>
  <sheets>
    <sheet name="Package A" sheetId="1" r:id="rId1"/>
    <sheet name="Package B"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2" l="1"/>
  <c r="G57" i="2"/>
  <c r="G56" i="2"/>
  <c r="G53" i="2"/>
  <c r="G52" i="2" s="1"/>
  <c r="G50" i="2"/>
  <c r="G49" i="2"/>
  <c r="G48" i="2"/>
  <c r="G45" i="2"/>
  <c r="G44" i="2"/>
  <c r="G43" i="2"/>
  <c r="G42" i="2"/>
  <c r="G41" i="2"/>
  <c r="G40" i="2"/>
  <c r="G39" i="2"/>
  <c r="G38" i="2"/>
  <c r="G37" i="2" s="1"/>
  <c r="G35" i="2"/>
  <c r="G34" i="2"/>
  <c r="G33" i="2"/>
  <c r="G32" i="2"/>
  <c r="G31" i="2"/>
  <c r="G30" i="2"/>
  <c r="G29" i="2"/>
  <c r="G26" i="2"/>
  <c r="G25" i="2"/>
  <c r="G24" i="2"/>
  <c r="G23" i="2"/>
  <c r="G22" i="2"/>
  <c r="G21" i="2"/>
  <c r="G20" i="2"/>
  <c r="G17" i="2"/>
  <c r="G8" i="2"/>
  <c r="G7" i="2"/>
  <c r="G5" i="2"/>
  <c r="G6" i="2"/>
  <c r="G37" i="1"/>
  <c r="G55" i="2" l="1"/>
  <c r="G47" i="2"/>
  <c r="G19" i="2"/>
  <c r="G28" i="2"/>
  <c r="G60" i="2" s="1"/>
  <c r="G61" i="2" l="1"/>
  <c r="G62" i="2" l="1"/>
  <c r="G7" i="1" l="1"/>
  <c r="G11" i="1"/>
  <c r="G10" i="1"/>
  <c r="G6" i="1"/>
  <c r="G9" i="1"/>
  <c r="G8" i="1"/>
  <c r="G33" i="1"/>
  <c r="G36" i="1"/>
  <c r="G44" i="1"/>
  <c r="G5" i="1" l="1"/>
  <c r="G39" i="1"/>
  <c r="G51" i="1"/>
  <c r="G52" i="1"/>
  <c r="G50" i="1"/>
  <c r="G47" i="1"/>
  <c r="G46" i="1" s="1"/>
  <c r="G43" i="1"/>
  <c r="G42" i="1"/>
  <c r="G41" i="1" s="1"/>
  <c r="G38" i="1"/>
  <c r="G34" i="1"/>
  <c r="G35" i="1"/>
  <c r="G32" i="1"/>
  <c r="G24" i="1"/>
  <c r="G25" i="1"/>
  <c r="G26" i="1"/>
  <c r="G27" i="1"/>
  <c r="G28" i="1"/>
  <c r="G29" i="1"/>
  <c r="G23" i="1"/>
  <c r="G17" i="1"/>
  <c r="G14" i="1"/>
  <c r="G15" i="1"/>
  <c r="G18" i="1"/>
  <c r="G19" i="1"/>
  <c r="G20" i="1"/>
  <c r="G16" i="1"/>
  <c r="G31" i="1" l="1"/>
  <c r="G13" i="1"/>
  <c r="G22" i="1"/>
  <c r="G54" i="1" s="1"/>
  <c r="G49" i="1"/>
  <c r="G55" i="1" l="1"/>
  <c r="G56" i="1" s="1"/>
</calcChain>
</file>

<file path=xl/sharedStrings.xml><?xml version="1.0" encoding="utf-8"?>
<sst xmlns="http://schemas.openxmlformats.org/spreadsheetml/2006/main" count="314" uniqueCount="121">
  <si>
    <t>(note: items provided are examples; dimensions provided are estimated. More items can be added where necessary)</t>
  </si>
  <si>
    <t>Item No.</t>
  </si>
  <si>
    <t>Description</t>
  </si>
  <si>
    <t>Dimension</t>
  </si>
  <si>
    <t>Unit of Measurement</t>
  </si>
  <si>
    <t>Quantity</t>
  </si>
  <si>
    <t>Unit Cost</t>
  </si>
  <si>
    <t>Cost</t>
  </si>
  <si>
    <t>A</t>
  </si>
  <si>
    <t>A1</t>
  </si>
  <si>
    <t>no.</t>
  </si>
  <si>
    <t>A2</t>
  </si>
  <si>
    <t>job</t>
  </si>
  <si>
    <t>A3</t>
  </si>
  <si>
    <t>-</t>
  </si>
  <si>
    <t>A4</t>
  </si>
  <si>
    <t>A5</t>
  </si>
  <si>
    <t>A6</t>
  </si>
  <si>
    <t>B</t>
  </si>
  <si>
    <t>B1</t>
  </si>
  <si>
    <t>B2</t>
  </si>
  <si>
    <t>B3</t>
  </si>
  <si>
    <t>B4</t>
  </si>
  <si>
    <t>B5</t>
  </si>
  <si>
    <t>B6</t>
  </si>
  <si>
    <t>B7</t>
  </si>
  <si>
    <t>C</t>
  </si>
  <si>
    <t>C1</t>
  </si>
  <si>
    <t>C2</t>
  </si>
  <si>
    <t>C3</t>
  </si>
  <si>
    <t>42-inch</t>
  </si>
  <si>
    <t>C4</t>
  </si>
  <si>
    <t>C5</t>
  </si>
  <si>
    <t>D</t>
  </si>
  <si>
    <t>OPEN OFFICE AREA</t>
  </si>
  <si>
    <t>D1</t>
  </si>
  <si>
    <t>D2</t>
  </si>
  <si>
    <t>D3</t>
  </si>
  <si>
    <t>E</t>
  </si>
  <si>
    <t>E1</t>
  </si>
  <si>
    <t>F</t>
  </si>
  <si>
    <t>MISCELLANEOUS</t>
  </si>
  <si>
    <t>F1</t>
  </si>
  <si>
    <t xml:space="preserve">Sub-total: </t>
  </si>
  <si>
    <t xml:space="preserve">GST (9%): </t>
  </si>
  <si>
    <t>G</t>
  </si>
  <si>
    <t>G1</t>
  </si>
  <si>
    <t>G2</t>
  </si>
  <si>
    <t>G3</t>
  </si>
  <si>
    <t>C6</t>
  </si>
  <si>
    <t>C7</t>
  </si>
  <si>
    <t>40-inch</t>
  </si>
  <si>
    <t>PRICE SCHEDULE FOR PACKAGE A</t>
  </si>
  <si>
    <t>PRICE SCHEDULE FOR PACKAGE B</t>
  </si>
  <si>
    <t>D4</t>
  </si>
  <si>
    <t>D5</t>
  </si>
  <si>
    <t>D6</t>
  </si>
  <si>
    <t>D7</t>
  </si>
  <si>
    <t>D8</t>
  </si>
  <si>
    <t>E2</t>
  </si>
  <si>
    <t>E3</t>
  </si>
  <si>
    <t>Supply labour and material to repaint wall around glass whiteboard
• Emulsion paint, low VOC and anti-mould; matte colour (colour can be proposed to match proposal to refresh room</t>
  </si>
  <si>
    <t xml:space="preserve">Package B Total: </t>
  </si>
  <si>
    <t xml:space="preserve">Total for Package A: </t>
  </si>
  <si>
    <r>
      <rPr>
        <b/>
        <u/>
        <sz val="11"/>
        <color theme="1"/>
        <rFont val="Calibri"/>
        <family val="2"/>
      </rPr>
      <t>REFRESH</t>
    </r>
    <r>
      <rPr>
        <b/>
        <sz val="11"/>
        <color theme="1"/>
        <rFont val="Calibri"/>
        <family val="2"/>
      </rPr>
      <t xml:space="preserve"> OF INNOVATION MEETING ROOM</t>
    </r>
  </si>
  <si>
    <t>REFRESH OF COLLABORATION MEETING ROOM</t>
  </si>
  <si>
    <t>REFRESH OF IMPACT MEETING ROOM</t>
  </si>
  <si>
    <t>REFRESH OF RESILIENCE MEETING ROOM</t>
  </si>
  <si>
    <t>Supply and install 1 x new tempered glass whiteboard with frame and backing</t>
  </si>
  <si>
    <r>
      <rPr>
        <b/>
        <u/>
        <sz val="11"/>
        <color theme="1"/>
        <rFont val="Calibri"/>
        <family val="2"/>
      </rPr>
      <t>REVAMP</t>
    </r>
    <r>
      <rPr>
        <b/>
        <sz val="11"/>
        <color theme="1"/>
        <rFont val="Calibri"/>
        <family val="2"/>
      </rPr>
      <t xml:space="preserve"> OF INNOVATION MEETING ROOM</t>
    </r>
  </si>
  <si>
    <t>Dismantle and dispose existing 1 x table/tabletop</t>
  </si>
  <si>
    <t>Supply, deliver and install 12 x new chairs 
• Chairs for Innovation, Collaboration and Impact meeting rooms should be the same type and design
• Mesh/fabric mid-back chairs with adjustable seat height, armrests, synchro-tilt mechanism, durable and stable base with smooth-rolling casters</t>
  </si>
  <si>
    <t>Supply, deliver and install 1 x new table or tabletop
• Tabletop: Plywood with laminate finish, ABS edging, come with cable channel/holder</t>
  </si>
  <si>
    <t xml:space="preserve">4.2m Length x 1.5m Depth </t>
  </si>
  <si>
    <t xml:space="preserve">Dismantling and disposal of existing 1 x table/tabletop </t>
  </si>
  <si>
    <t>Removal and disposal of projector</t>
  </si>
  <si>
    <t>All associated works, e.g. electrical, labour, etc.</t>
  </si>
  <si>
    <t>Supply, deliver and install 7 x new chairs 
• Chairs for Innovation, Collaboration and Impact meeting rooms should be the same type and design
• Mesh/fabric mid-back chairs with adjustable seat height, armrests, synchro-tilt mechanism, durable and stable base with smooth-rolling casters</t>
  </si>
  <si>
    <t>Dismantling and disposal of existing 7 x chairs</t>
  </si>
  <si>
    <t>2.4m Length x 0.9m Depth</t>
  </si>
  <si>
    <t>Dismantling and disposal of existing 1 x table/tabletop</t>
  </si>
  <si>
    <t>Supply, delivery, installation and setup of video conferencing equipment, with specifications equivalent or better than the following:
• Video bar: dual 48MP lenses to provide an ultra-wide view with exceptional image clarity; AI-powered features to enable intelligent focus for real-time close-up shots of recent speakers, integrated 8-microphone array and AI-enhanced noise cancellation for clear audio, supports HDMI, USB 3.0, ethernet, Bluetooth 5.2, and Wi-Fi 6 for flexible set up options
• Wireless microphone: built-in 3 microphone array with 20ft and 360° voice pickup range for clear audio capture, noise cancellation technology that filters out 90dB of ambient noise, wireless transmission design, battery life of up to 12 hours with wireless charging dock</t>
  </si>
  <si>
    <t>Wall around glass whiteboard to be repainted (approx. )
• Emulsion paint, low VOC and anti-mould; matte colour (colour can be proposed by tenderer for IPI’s agreement)</t>
  </si>
  <si>
    <t>4.3m Length x 3m Height</t>
  </si>
  <si>
    <t>Wall around glass whiteboard to be repainted
• Emulsion paint, low VOC and anti-mould; matte colour (colour can be proposed by tenderer for IPI’s agreement)</t>
  </si>
  <si>
    <t>All associated works, e.g. electrical, labour, etc</t>
  </si>
  <si>
    <t>3m Length x 3m Height</t>
  </si>
  <si>
    <t>Supply, deliver and install 3 x new chairs
• Basic mesh/fabric mid-back chairs with adjustable seat height, durable and stable base with smooth-rolling casters; without armrests and without synchro-tilt mechanism</t>
  </si>
  <si>
    <t>Dismantling and disposal of existing 3 x chairs</t>
  </si>
  <si>
    <t>Supply, deliver and install 1 x new LED TV</t>
  </si>
  <si>
    <t xml:space="preserve">Dismantling and disposal of existing 1 x LED TV </t>
  </si>
  <si>
    <t>1.5m Length x 1m Height x 0.02m Depth</t>
  </si>
  <si>
    <t>0.77m Length x 0.53m Height x 0.02m Depth</t>
  </si>
  <si>
    <t>Dismantling and disposal of existing 2 x tempered glass whiteboards with metal frame and backing</t>
  </si>
  <si>
    <t>2.5m Length x 3m Height</t>
  </si>
  <si>
    <t>Wall to be repainted
• Emulsion paint, low VOC and anti-mould; matte colour (colour can be proposed to match proposal to refresh room)</t>
  </si>
  <si>
    <t>0.6m Length x 0.3m Depth</t>
  </si>
  <si>
    <t>Fabricate and install planter box and cabinet top
• Design and colour to match existing planter box and cabinets</t>
  </si>
  <si>
    <t>Dispose damaged planter box and cabinet top</t>
  </si>
  <si>
    <t>10m Length x 3m Height</t>
  </si>
  <si>
    <t>Repainting of damaged walls 
• Emulsion paint, low VOC and anti-mould
• White paint to match wall on the other side of the walkway, where possible</t>
  </si>
  <si>
    <t>2.10m Length x 1.15m Depth x 2.65m Height</t>
  </si>
  <si>
    <t>Repainting of walls along walkway
• PU paint finish, low VOC and anti-mould; white colour to match wall on the other side of the walkway</t>
  </si>
  <si>
    <t>Replacement and disposal of damaged, stained or warped ceiling boards around the office
• Design and colour to match existing ceiling boards</t>
  </si>
  <si>
    <t>Replacement and disposal of damaged, stained or warped ceiling boards around the office
• Design to match existing ceiling boards</t>
  </si>
  <si>
    <t>Dismantling and disposal of existing 3 x pedestals</t>
  </si>
  <si>
    <t>Fabricate, deliver and install 3 x new 3-drawer, lockable pedestals with stationery tray and wheels (refer to Annex A for the approximate measurements)
• Design and colour to match existing pedestals</t>
  </si>
  <si>
    <t>404mm Length x 470mm Depth x 640mm Height</t>
  </si>
  <si>
    <t>Supply, deliver and install 5 x new chairs 
• Chairs for Innovation, Collaboration and Impact meeting rooms should be the same type and design
• Mesh/fabric mid-back chairs with adjustable seat height, armrests, synchro-tilt mechanism, durable and stable base with smooth-rolling casters</t>
  </si>
  <si>
    <t>Dismantling and disposal of existing 5 x chairs</t>
  </si>
  <si>
    <t>1.5m Length x 0.9m Depth</t>
  </si>
  <si>
    <t>Dismantling and disposal of existing 12 x chairs</t>
  </si>
  <si>
    <t>Supply labour and tools for removal and disposal of projector</t>
  </si>
  <si>
    <t>Supply, deliver and install 1 x new table or tabletop 
• Tabletop: Plywood with laminate finish, ABS edging, come with cable channel/holder</t>
  </si>
  <si>
    <t>Wall around glass whiteboard to be repainted 
• Emulsion paint, low VOC and anti-mould; matte colour (colour can be proposed to match proposal to refresh room)</t>
  </si>
  <si>
    <t xml:space="preserve">Supply, deliver and install 1 x new LED TV </t>
  </si>
  <si>
    <t xml:space="preserve">Dismantling and disposal of existing 2 x tempered glass whiteboards with metal frame and backing </t>
  </si>
  <si>
    <t>Fabricate and install planter box and cabinet top 
• Design and colour to match existing planter box and cabinets</t>
  </si>
  <si>
    <t>Repainting of damaged walls 
• Emulsion paint, low VOC and anti-mould; white colour to match wall on the other side of the walkway</t>
  </si>
  <si>
    <t>Repainting of walls along walkway 
• PU paint finish, low VOC and anti-mould; white colour to match wall on the other side of the walkway</t>
  </si>
  <si>
    <t>WALKWAY TO TOILETS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</si>
</sst>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6" x14ac:knownFonts="1">
    <font>
      <sz val="11"/>
      <color theme="1"/>
      <name val="Calibri"/>
      <family val="2"/>
    </font>
    <font>
      <sz val="11"/>
      <color theme="1"/>
      <name val="Calibri"/>
      <family val="2"/>
    </font>
    <font>
      <b/>
      <sz val="11"/>
      <color theme="1"/>
      <name val="Calibri"/>
      <family val="2"/>
    </font>
    <font>
      <b/>
      <sz val="14"/>
      <color theme="1"/>
      <name val="Calibri"/>
      <family val="2"/>
    </font>
    <font>
      <sz val="8"/>
      <name val="Calibri"/>
      <family val="2"/>
    </font>
    <font>
      <b/>
      <u/>
      <sz val="11"/>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21">
    <xf numFmtId="0" fontId="0" fillId="0" borderId="0" xfId="0"/>
    <xf numFmtId="0" fontId="2" fillId="0" borderId="0" xfId="0" applyFont="1"/>
    <xf numFmtId="0" fontId="0" fillId="0" borderId="0" xfId="0" applyAlignment="1">
      <alignment horizontal="center"/>
    </xf>
    <xf numFmtId="0" fontId="3" fillId="0" borderId="0" xfId="0" applyFont="1"/>
    <xf numFmtId="44" fontId="1" fillId="0" borderId="0" xfId="1" applyFont="1"/>
    <xf numFmtId="0" fontId="2" fillId="0" borderId="0" xfId="0" applyFont="1" applyAlignment="1">
      <alignment horizontal="center"/>
    </xf>
    <xf numFmtId="0" fontId="0" fillId="0" borderId="0" xfId="0" applyAlignment="1">
      <alignment wrapText="1"/>
    </xf>
    <xf numFmtId="0" fontId="0" fillId="2" borderId="0" xfId="0" applyFill="1" applyAlignment="1">
      <alignment horizontal="center"/>
    </xf>
    <xf numFmtId="0" fontId="0" fillId="0" borderId="0" xfId="0" applyAlignment="1">
      <alignment horizontal="right"/>
    </xf>
    <xf numFmtId="44" fontId="0" fillId="0" borderId="0" xfId="1" applyFont="1"/>
    <xf numFmtId="44" fontId="0" fillId="0" borderId="1" xfId="1" applyFont="1" applyBorder="1"/>
    <xf numFmtId="44" fontId="0" fillId="0" borderId="2" xfId="1" applyFont="1" applyBorder="1"/>
    <xf numFmtId="0" fontId="2" fillId="3" borderId="0" xfId="0" applyFont="1" applyFill="1"/>
    <xf numFmtId="0" fontId="0" fillId="3" borderId="0" xfId="0" applyFill="1" applyAlignment="1">
      <alignment horizontal="center"/>
    </xf>
    <xf numFmtId="44" fontId="1" fillId="3" borderId="0" xfId="1" applyFont="1" applyFill="1"/>
    <xf numFmtId="0" fontId="0" fillId="0" borderId="1" xfId="0" applyBorder="1"/>
    <xf numFmtId="0" fontId="0" fillId="0" borderId="1" xfId="0" applyBorder="1" applyAlignment="1">
      <alignment horizontal="center"/>
    </xf>
    <xf numFmtId="44" fontId="1" fillId="0" borderId="1" xfId="1" applyFont="1" applyBorder="1"/>
    <xf numFmtId="0" fontId="2" fillId="0" borderId="0" xfId="0" applyFont="1" applyAlignment="1">
      <alignment horizontal="right"/>
    </xf>
    <xf numFmtId="44" fontId="2" fillId="0" borderId="2" xfId="1" applyFont="1" applyBorder="1"/>
    <xf numFmtId="0" fontId="0" fillId="0" borderId="0" xfId="0" applyAlignment="1">
      <alignment horizont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114300</xdr:colOff>
      <xdr:row>9</xdr:row>
      <xdr:rowOff>158750</xdr:rowOff>
    </xdr:from>
    <xdr:to>
      <xdr:col>3</xdr:col>
      <xdr:colOff>1289050</xdr:colOff>
      <xdr:row>11</xdr:row>
      <xdr:rowOff>139700</xdr:rowOff>
    </xdr:to>
    <xdr:sp macro="" textlink="">
      <xdr:nvSpPr>
        <xdr:cNvPr id="2" name="TextBox 1">
          <a:extLst>
            <a:ext uri="{FF2B5EF4-FFF2-40B4-BE49-F238E27FC236}">
              <a16:creationId xmlns:a16="http://schemas.microsoft.com/office/drawing/2014/main" id="{B48E60BD-EE22-16F5-52F9-07BAB95D4DA2}"/>
            </a:ext>
          </a:extLst>
        </xdr:cNvPr>
        <xdr:cNvSpPr txBox="1"/>
      </xdr:nvSpPr>
      <xdr:spPr>
        <a:xfrm>
          <a:off x="685800" y="1866900"/>
          <a:ext cx="8267700" cy="34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SG" sz="1600">
              <a:latin typeface="Calibri" panose="020F0502020204030204" pitchFamily="34" charset="0"/>
              <a:ea typeface="Calibri" panose="020F0502020204030204" pitchFamily="34" charset="0"/>
              <a:cs typeface="Calibri" panose="020F0502020204030204" pitchFamily="34" charset="0"/>
            </a:rPr>
            <a:t>Tenderers to add on list of other items to be quoted for Revamp of Innovation Meeting Room</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D4271-179A-4884-87BD-602823B8421C}">
  <dimension ref="A1:G57"/>
  <sheetViews>
    <sheetView tabSelected="1" zoomScale="85" zoomScaleNormal="85" workbookViewId="0">
      <pane ySplit="4" topLeftCell="A28" activePane="bottomLeft" state="frozen"/>
      <selection pane="bottomLeft" activeCell="C51" sqref="C51"/>
    </sheetView>
  </sheetViews>
  <sheetFormatPr defaultRowHeight="14.5" x14ac:dyDescent="0.35"/>
  <cols>
    <col min="1" max="1" width="8.1796875" customWidth="1"/>
    <col min="2" max="2" width="74.54296875" bestFit="1" customWidth="1"/>
    <col min="3" max="3" width="33.26953125" style="2" customWidth="1"/>
    <col min="4" max="4" width="18.81640625" style="2" bestFit="1" customWidth="1"/>
    <col min="5" max="5" width="9.81640625" style="2" customWidth="1"/>
    <col min="6" max="6" width="8.7265625" style="2"/>
    <col min="7" max="7" width="15.1796875" customWidth="1"/>
  </cols>
  <sheetData>
    <row r="1" spans="1:7" ht="18.5" x14ac:dyDescent="0.45">
      <c r="A1" s="3" t="s">
        <v>52</v>
      </c>
    </row>
    <row r="2" spans="1:7" x14ac:dyDescent="0.35">
      <c r="A2" t="s">
        <v>0</v>
      </c>
    </row>
    <row r="4" spans="1:7" x14ac:dyDescent="0.35">
      <c r="A4" s="1" t="s">
        <v>1</v>
      </c>
      <c r="B4" s="1" t="s">
        <v>2</v>
      </c>
      <c r="C4" s="5" t="s">
        <v>3</v>
      </c>
      <c r="D4" s="5" t="s">
        <v>4</v>
      </c>
      <c r="E4" s="5" t="s">
        <v>5</v>
      </c>
      <c r="F4" s="5" t="s">
        <v>6</v>
      </c>
      <c r="G4" s="1" t="s">
        <v>7</v>
      </c>
    </row>
    <row r="5" spans="1:7" x14ac:dyDescent="0.35">
      <c r="A5" s="12" t="s">
        <v>8</v>
      </c>
      <c r="B5" s="12" t="s">
        <v>64</v>
      </c>
      <c r="C5" s="13"/>
      <c r="D5" s="13"/>
      <c r="E5" s="13"/>
      <c r="F5" s="13"/>
      <c r="G5" s="14">
        <f>SUBTOTAL(9,G8:G11)</f>
        <v>0</v>
      </c>
    </row>
    <row r="6" spans="1:7" ht="72.5" x14ac:dyDescent="0.35">
      <c r="A6" t="s">
        <v>9</v>
      </c>
      <c r="B6" s="6" t="s">
        <v>71</v>
      </c>
      <c r="C6" s="2" t="s">
        <v>14</v>
      </c>
      <c r="D6" s="2" t="s">
        <v>10</v>
      </c>
      <c r="E6" s="2">
        <v>12</v>
      </c>
      <c r="F6" s="7"/>
      <c r="G6" s="4">
        <f t="shared" ref="G6:G11" si="0">E6*F6</f>
        <v>0</v>
      </c>
    </row>
    <row r="7" spans="1:7" x14ac:dyDescent="0.35">
      <c r="A7" t="s">
        <v>11</v>
      </c>
      <c r="B7" t="s">
        <v>111</v>
      </c>
      <c r="D7" s="2" t="s">
        <v>12</v>
      </c>
      <c r="E7" s="2">
        <v>1</v>
      </c>
      <c r="F7" s="7"/>
      <c r="G7" s="4">
        <f t="shared" si="0"/>
        <v>0</v>
      </c>
    </row>
    <row r="8" spans="1:7" ht="28" customHeight="1" x14ac:dyDescent="0.35">
      <c r="A8" t="s">
        <v>13</v>
      </c>
      <c r="B8" s="6" t="s">
        <v>72</v>
      </c>
      <c r="C8" s="20" t="s">
        <v>73</v>
      </c>
      <c r="D8" s="2" t="s">
        <v>10</v>
      </c>
      <c r="E8" s="2">
        <v>1</v>
      </c>
      <c r="F8" s="7"/>
      <c r="G8" s="4">
        <f t="shared" si="0"/>
        <v>0</v>
      </c>
    </row>
    <row r="9" spans="1:7" x14ac:dyDescent="0.35">
      <c r="A9" t="s">
        <v>15</v>
      </c>
      <c r="B9" t="s">
        <v>74</v>
      </c>
      <c r="C9" s="2" t="s">
        <v>73</v>
      </c>
      <c r="D9" s="2" t="s">
        <v>12</v>
      </c>
      <c r="E9" s="2">
        <v>1</v>
      </c>
      <c r="F9" s="7"/>
      <c r="G9" s="4">
        <f t="shared" si="0"/>
        <v>0</v>
      </c>
    </row>
    <row r="10" spans="1:7" x14ac:dyDescent="0.35">
      <c r="A10" t="s">
        <v>16</v>
      </c>
      <c r="B10" t="s">
        <v>75</v>
      </c>
      <c r="C10" s="2" t="s">
        <v>14</v>
      </c>
      <c r="D10" s="2" t="s">
        <v>12</v>
      </c>
      <c r="E10" s="2">
        <v>1</v>
      </c>
      <c r="F10" s="7"/>
      <c r="G10" s="4">
        <f t="shared" si="0"/>
        <v>0</v>
      </c>
    </row>
    <row r="11" spans="1:7" x14ac:dyDescent="0.35">
      <c r="A11" t="s">
        <v>17</v>
      </c>
      <c r="B11" t="s">
        <v>76</v>
      </c>
      <c r="C11" s="2" t="s">
        <v>14</v>
      </c>
      <c r="D11" s="2" t="s">
        <v>12</v>
      </c>
      <c r="E11" s="2">
        <v>1</v>
      </c>
      <c r="F11" s="7"/>
      <c r="G11" s="4">
        <f t="shared" si="0"/>
        <v>0</v>
      </c>
    </row>
    <row r="12" spans="1:7" x14ac:dyDescent="0.35">
      <c r="A12" s="15"/>
      <c r="B12" s="15"/>
      <c r="C12" s="16"/>
      <c r="D12" s="16"/>
      <c r="E12" s="16"/>
      <c r="F12" s="16"/>
      <c r="G12" s="17"/>
    </row>
    <row r="13" spans="1:7" x14ac:dyDescent="0.35">
      <c r="A13" s="12" t="s">
        <v>18</v>
      </c>
      <c r="B13" s="12" t="s">
        <v>65</v>
      </c>
      <c r="C13" s="13"/>
      <c r="D13" s="13"/>
      <c r="E13" s="13"/>
      <c r="F13" s="13"/>
      <c r="G13" s="14">
        <f>SUBTOTAL(9,G16:G20)</f>
        <v>0</v>
      </c>
    </row>
    <row r="14" spans="1:7" ht="72.5" x14ac:dyDescent="0.35">
      <c r="A14" t="s">
        <v>19</v>
      </c>
      <c r="B14" s="6" t="s">
        <v>77</v>
      </c>
      <c r="C14" s="2" t="s">
        <v>14</v>
      </c>
      <c r="D14" s="2" t="s">
        <v>10</v>
      </c>
      <c r="E14" s="2">
        <v>7</v>
      </c>
      <c r="F14" s="7"/>
      <c r="G14" s="4">
        <f>E14*F14</f>
        <v>0</v>
      </c>
    </row>
    <row r="15" spans="1:7" x14ac:dyDescent="0.35">
      <c r="A15" t="s">
        <v>20</v>
      </c>
      <c r="B15" t="s">
        <v>78</v>
      </c>
      <c r="C15" s="2" t="s">
        <v>14</v>
      </c>
      <c r="D15" s="2" t="s">
        <v>12</v>
      </c>
      <c r="E15" s="2">
        <v>1</v>
      </c>
      <c r="F15" s="7"/>
      <c r="G15" s="4">
        <f>E15*F15</f>
        <v>0</v>
      </c>
    </row>
    <row r="16" spans="1:7" ht="29" x14ac:dyDescent="0.35">
      <c r="A16" t="s">
        <v>21</v>
      </c>
      <c r="B16" s="6" t="s">
        <v>72</v>
      </c>
      <c r="C16" s="2" t="s">
        <v>79</v>
      </c>
      <c r="D16" s="2" t="s">
        <v>10</v>
      </c>
      <c r="E16" s="2">
        <v>1</v>
      </c>
      <c r="F16" s="7"/>
      <c r="G16" s="4">
        <f>E16*F16</f>
        <v>0</v>
      </c>
    </row>
    <row r="17" spans="1:7" x14ac:dyDescent="0.35">
      <c r="A17" t="s">
        <v>22</v>
      </c>
      <c r="B17" t="s">
        <v>80</v>
      </c>
      <c r="C17" s="2" t="s">
        <v>79</v>
      </c>
      <c r="D17" s="2" t="s">
        <v>12</v>
      </c>
      <c r="E17" s="2">
        <v>1</v>
      </c>
      <c r="F17" s="7"/>
      <c r="G17" s="4">
        <f t="shared" ref="G17:G20" si="1">E17*F17</f>
        <v>0</v>
      </c>
    </row>
    <row r="18" spans="1:7" ht="162" customHeight="1" x14ac:dyDescent="0.35">
      <c r="A18" t="s">
        <v>23</v>
      </c>
      <c r="B18" s="6" t="s">
        <v>81</v>
      </c>
      <c r="C18" s="2" t="s">
        <v>14</v>
      </c>
      <c r="D18" s="2" t="s">
        <v>10</v>
      </c>
      <c r="E18" s="2">
        <v>1</v>
      </c>
      <c r="F18" s="7"/>
      <c r="G18" s="4">
        <f t="shared" si="1"/>
        <v>0</v>
      </c>
    </row>
    <row r="19" spans="1:7" ht="43.5" x14ac:dyDescent="0.35">
      <c r="A19" t="s">
        <v>24</v>
      </c>
      <c r="B19" s="6" t="s">
        <v>82</v>
      </c>
      <c r="C19" s="2" t="s">
        <v>83</v>
      </c>
      <c r="D19" s="2" t="s">
        <v>12</v>
      </c>
      <c r="E19" s="2">
        <v>1</v>
      </c>
      <c r="F19" s="7"/>
      <c r="G19" s="4">
        <f t="shared" si="1"/>
        <v>0</v>
      </c>
    </row>
    <row r="20" spans="1:7" x14ac:dyDescent="0.35">
      <c r="A20" t="s">
        <v>25</v>
      </c>
      <c r="B20" t="s">
        <v>85</v>
      </c>
      <c r="C20" s="2" t="s">
        <v>14</v>
      </c>
      <c r="D20" s="2" t="s">
        <v>12</v>
      </c>
      <c r="E20" s="2">
        <v>1</v>
      </c>
      <c r="F20" s="7"/>
      <c r="G20" s="4">
        <f t="shared" si="1"/>
        <v>0</v>
      </c>
    </row>
    <row r="21" spans="1:7" x14ac:dyDescent="0.35">
      <c r="G21" s="4"/>
    </row>
    <row r="22" spans="1:7" x14ac:dyDescent="0.35">
      <c r="A22" s="12" t="s">
        <v>26</v>
      </c>
      <c r="B22" s="12" t="s">
        <v>66</v>
      </c>
      <c r="C22" s="13"/>
      <c r="D22" s="13"/>
      <c r="E22" s="13"/>
      <c r="F22" s="13"/>
      <c r="G22" s="14">
        <f>SUBTOTAL(9,G23:G29)</f>
        <v>0</v>
      </c>
    </row>
    <row r="23" spans="1:7" ht="72.5" x14ac:dyDescent="0.35">
      <c r="A23" t="s">
        <v>27</v>
      </c>
      <c r="B23" s="6" t="s">
        <v>108</v>
      </c>
      <c r="C23" s="2" t="s">
        <v>14</v>
      </c>
      <c r="D23" s="2" t="s">
        <v>10</v>
      </c>
      <c r="E23" s="2">
        <v>5</v>
      </c>
      <c r="F23" s="7"/>
      <c r="G23" s="4">
        <f>E23*F23</f>
        <v>0</v>
      </c>
    </row>
    <row r="24" spans="1:7" x14ac:dyDescent="0.35">
      <c r="A24" t="s">
        <v>28</v>
      </c>
      <c r="B24" t="s">
        <v>109</v>
      </c>
      <c r="C24" s="2" t="s">
        <v>14</v>
      </c>
      <c r="D24" s="2" t="s">
        <v>12</v>
      </c>
      <c r="E24" s="2">
        <v>1</v>
      </c>
      <c r="F24" s="7"/>
      <c r="G24" s="4">
        <f t="shared" ref="G24:G29" si="2">E24*F24</f>
        <v>0</v>
      </c>
    </row>
    <row r="25" spans="1:7" ht="28" customHeight="1" x14ac:dyDescent="0.35">
      <c r="A25" t="s">
        <v>29</v>
      </c>
      <c r="B25" s="6" t="s">
        <v>72</v>
      </c>
      <c r="C25" s="2" t="s">
        <v>110</v>
      </c>
      <c r="D25" s="2" t="s">
        <v>10</v>
      </c>
      <c r="E25" s="2">
        <v>1</v>
      </c>
      <c r="F25" s="7"/>
      <c r="G25" s="4">
        <f t="shared" si="2"/>
        <v>0</v>
      </c>
    </row>
    <row r="26" spans="1:7" x14ac:dyDescent="0.35">
      <c r="A26" t="s">
        <v>31</v>
      </c>
      <c r="B26" t="s">
        <v>80</v>
      </c>
      <c r="C26" s="2" t="s">
        <v>110</v>
      </c>
      <c r="D26" s="2" t="s">
        <v>10</v>
      </c>
      <c r="E26" s="2">
        <v>1</v>
      </c>
      <c r="F26" s="7"/>
      <c r="G26" s="4">
        <f t="shared" si="2"/>
        <v>0</v>
      </c>
    </row>
    <row r="27" spans="1:7" ht="132" customHeight="1" x14ac:dyDescent="0.35">
      <c r="A27" t="s">
        <v>32</v>
      </c>
      <c r="B27" s="6" t="s">
        <v>81</v>
      </c>
      <c r="C27" s="2" t="s">
        <v>14</v>
      </c>
      <c r="D27" s="2" t="s">
        <v>10</v>
      </c>
      <c r="E27" s="2">
        <v>1</v>
      </c>
      <c r="F27" s="7"/>
      <c r="G27" s="4">
        <f t="shared" si="2"/>
        <v>0</v>
      </c>
    </row>
    <row r="28" spans="1:7" ht="43.5" x14ac:dyDescent="0.35">
      <c r="A28" t="s">
        <v>49</v>
      </c>
      <c r="B28" s="6" t="s">
        <v>84</v>
      </c>
      <c r="C28" s="2" t="s">
        <v>86</v>
      </c>
      <c r="D28" s="2" t="s">
        <v>12</v>
      </c>
      <c r="E28" s="2">
        <v>1</v>
      </c>
      <c r="F28" s="7"/>
      <c r="G28" s="4">
        <f t="shared" si="2"/>
        <v>0</v>
      </c>
    </row>
    <row r="29" spans="1:7" x14ac:dyDescent="0.35">
      <c r="A29" t="s">
        <v>50</v>
      </c>
      <c r="B29" t="s">
        <v>85</v>
      </c>
      <c r="C29" s="2" t="s">
        <v>14</v>
      </c>
      <c r="D29" s="2" t="s">
        <v>12</v>
      </c>
      <c r="E29" s="2">
        <v>1</v>
      </c>
      <c r="F29" s="7"/>
      <c r="G29" s="4">
        <f t="shared" si="2"/>
        <v>0</v>
      </c>
    </row>
    <row r="30" spans="1:7" x14ac:dyDescent="0.35">
      <c r="G30" s="4"/>
    </row>
    <row r="31" spans="1:7" x14ac:dyDescent="0.35">
      <c r="A31" s="12" t="s">
        <v>33</v>
      </c>
      <c r="B31" s="12" t="s">
        <v>67</v>
      </c>
      <c r="C31" s="13"/>
      <c r="D31" s="13"/>
      <c r="E31" s="13"/>
      <c r="F31" s="13"/>
      <c r="G31" s="14">
        <f>SUBTOTAL(9,G32:G39)</f>
        <v>0</v>
      </c>
    </row>
    <row r="32" spans="1:7" ht="44.5" customHeight="1" x14ac:dyDescent="0.35">
      <c r="A32" t="s">
        <v>35</v>
      </c>
      <c r="B32" s="6" t="s">
        <v>87</v>
      </c>
      <c r="C32" s="2" t="s">
        <v>14</v>
      </c>
      <c r="D32" s="2" t="s">
        <v>10</v>
      </c>
      <c r="E32" s="2">
        <v>3</v>
      </c>
      <c r="F32" s="7"/>
      <c r="G32" s="4">
        <f>E32*F32</f>
        <v>0</v>
      </c>
    </row>
    <row r="33" spans="1:7" x14ac:dyDescent="0.35">
      <c r="A33" t="s">
        <v>36</v>
      </c>
      <c r="B33" t="s">
        <v>88</v>
      </c>
      <c r="C33" s="2" t="s">
        <v>14</v>
      </c>
      <c r="D33" s="2" t="s">
        <v>12</v>
      </c>
      <c r="E33" s="2">
        <v>1</v>
      </c>
      <c r="F33" s="7"/>
      <c r="G33" s="4">
        <f>E33*F33</f>
        <v>0</v>
      </c>
    </row>
    <row r="34" spans="1:7" x14ac:dyDescent="0.35">
      <c r="A34" t="s">
        <v>37</v>
      </c>
      <c r="B34" t="s">
        <v>89</v>
      </c>
      <c r="C34" s="2" t="s">
        <v>30</v>
      </c>
      <c r="D34" s="2" t="s">
        <v>10</v>
      </c>
      <c r="E34" s="2">
        <v>1</v>
      </c>
      <c r="F34" s="7"/>
      <c r="G34" s="4">
        <f t="shared" ref="G34:G39" si="3">E34*F34</f>
        <v>0</v>
      </c>
    </row>
    <row r="35" spans="1:7" x14ac:dyDescent="0.35">
      <c r="A35" t="s">
        <v>54</v>
      </c>
      <c r="B35" t="s">
        <v>90</v>
      </c>
      <c r="C35" s="2" t="s">
        <v>51</v>
      </c>
      <c r="D35" s="2" t="s">
        <v>12</v>
      </c>
      <c r="E35" s="2">
        <v>1</v>
      </c>
      <c r="F35" s="7"/>
      <c r="G35" s="4">
        <f t="shared" si="3"/>
        <v>0</v>
      </c>
    </row>
    <row r="36" spans="1:7" x14ac:dyDescent="0.35">
      <c r="A36" t="s">
        <v>55</v>
      </c>
      <c r="B36" t="s">
        <v>68</v>
      </c>
      <c r="C36" s="2" t="s">
        <v>91</v>
      </c>
      <c r="D36" s="2" t="s">
        <v>10</v>
      </c>
      <c r="E36" s="2">
        <v>1</v>
      </c>
      <c r="F36" s="7"/>
      <c r="G36" s="4">
        <f t="shared" si="3"/>
        <v>0</v>
      </c>
    </row>
    <row r="37" spans="1:7" ht="29" x14ac:dyDescent="0.35">
      <c r="A37" t="s">
        <v>56</v>
      </c>
      <c r="B37" s="6" t="s">
        <v>93</v>
      </c>
      <c r="C37" s="20" t="s">
        <v>92</v>
      </c>
      <c r="D37" s="2" t="s">
        <v>12</v>
      </c>
      <c r="E37" s="2">
        <v>1</v>
      </c>
      <c r="F37" s="7"/>
      <c r="G37" s="4">
        <f t="shared" si="3"/>
        <v>0</v>
      </c>
    </row>
    <row r="38" spans="1:7" ht="43.5" x14ac:dyDescent="0.35">
      <c r="A38" t="s">
        <v>57</v>
      </c>
      <c r="B38" s="6" t="s">
        <v>95</v>
      </c>
      <c r="C38" s="2" t="s">
        <v>94</v>
      </c>
      <c r="D38" s="2" t="s">
        <v>12</v>
      </c>
      <c r="E38" s="2">
        <v>1</v>
      </c>
      <c r="F38" s="7"/>
      <c r="G38" s="4">
        <f>E38*F38</f>
        <v>0</v>
      </c>
    </row>
    <row r="39" spans="1:7" x14ac:dyDescent="0.35">
      <c r="A39" t="s">
        <v>58</v>
      </c>
      <c r="B39" t="s">
        <v>85</v>
      </c>
      <c r="D39" s="2" t="s">
        <v>12</v>
      </c>
      <c r="E39" s="2">
        <v>1</v>
      </c>
      <c r="F39" s="7"/>
      <c r="G39" s="4">
        <f t="shared" si="3"/>
        <v>0</v>
      </c>
    </row>
    <row r="40" spans="1:7" x14ac:dyDescent="0.35">
      <c r="G40" s="4"/>
    </row>
    <row r="41" spans="1:7" x14ac:dyDescent="0.35">
      <c r="A41" s="12" t="s">
        <v>38</v>
      </c>
      <c r="B41" s="12" t="s">
        <v>34</v>
      </c>
      <c r="C41" s="13"/>
      <c r="D41" s="13"/>
      <c r="E41" s="13"/>
      <c r="F41" s="13"/>
      <c r="G41" s="14">
        <f>SUBTOTAL(9,G42:G44)</f>
        <v>0</v>
      </c>
    </row>
    <row r="42" spans="1:7" ht="29" x14ac:dyDescent="0.35">
      <c r="A42" t="s">
        <v>39</v>
      </c>
      <c r="B42" s="6" t="s">
        <v>97</v>
      </c>
      <c r="C42" s="2" t="s">
        <v>96</v>
      </c>
      <c r="D42" s="2" t="s">
        <v>10</v>
      </c>
      <c r="E42" s="2">
        <v>1</v>
      </c>
      <c r="F42" s="7"/>
      <c r="G42" s="4">
        <f>E42*F42</f>
        <v>0</v>
      </c>
    </row>
    <row r="43" spans="1:7" x14ac:dyDescent="0.35">
      <c r="A43" t="s">
        <v>59</v>
      </c>
      <c r="B43" s="6" t="s">
        <v>98</v>
      </c>
      <c r="C43" s="2" t="s">
        <v>96</v>
      </c>
      <c r="D43" s="2" t="s">
        <v>12</v>
      </c>
      <c r="E43" s="2">
        <v>1</v>
      </c>
      <c r="F43" s="7"/>
      <c r="G43" s="4">
        <f>E43*F43</f>
        <v>0</v>
      </c>
    </row>
    <row r="44" spans="1:7" ht="43.5" x14ac:dyDescent="0.35">
      <c r="A44" t="s">
        <v>60</v>
      </c>
      <c r="B44" s="6" t="s">
        <v>100</v>
      </c>
      <c r="C44" s="2" t="s">
        <v>99</v>
      </c>
      <c r="D44" s="2" t="s">
        <v>12</v>
      </c>
      <c r="E44" s="2">
        <v>1</v>
      </c>
      <c r="F44" s="7"/>
      <c r="G44" s="4">
        <f>E44*F44</f>
        <v>0</v>
      </c>
    </row>
    <row r="45" spans="1:7" x14ac:dyDescent="0.35">
      <c r="G45" s="4"/>
    </row>
    <row r="46" spans="1:7" x14ac:dyDescent="0.35">
      <c r="A46" s="12" t="s">
        <v>40</v>
      </c>
      <c r="B46" s="12" t="s">
        <v>120</v>
      </c>
      <c r="C46" s="13"/>
      <c r="D46" s="13"/>
      <c r="E46" s="13"/>
      <c r="F46" s="13"/>
      <c r="G46" s="14">
        <f>SUBTOTAL(9,G47)</f>
        <v>0</v>
      </c>
    </row>
    <row r="47" spans="1:7" ht="46.5" customHeight="1" x14ac:dyDescent="0.35">
      <c r="A47" t="s">
        <v>42</v>
      </c>
      <c r="B47" s="6" t="s">
        <v>102</v>
      </c>
      <c r="C47" s="20" t="s">
        <v>101</v>
      </c>
      <c r="D47" s="2" t="s">
        <v>12</v>
      </c>
      <c r="E47" s="2">
        <v>1</v>
      </c>
      <c r="F47" s="7"/>
      <c r="G47" s="4">
        <f>E47*F47</f>
        <v>0</v>
      </c>
    </row>
    <row r="48" spans="1:7" x14ac:dyDescent="0.35">
      <c r="G48" s="4"/>
    </row>
    <row r="49" spans="1:7" x14ac:dyDescent="0.35">
      <c r="A49" s="12" t="s">
        <v>45</v>
      </c>
      <c r="B49" s="12" t="s">
        <v>41</v>
      </c>
      <c r="C49" s="13"/>
      <c r="D49" s="13"/>
      <c r="E49" s="13"/>
      <c r="F49" s="13"/>
      <c r="G49" s="14">
        <f>SUBTOTAL(9,G50:G52)</f>
        <v>0</v>
      </c>
    </row>
    <row r="50" spans="1:7" ht="29" customHeight="1" x14ac:dyDescent="0.35">
      <c r="A50" t="s">
        <v>46</v>
      </c>
      <c r="B50" s="6" t="s">
        <v>104</v>
      </c>
      <c r="C50" s="2" t="s">
        <v>14</v>
      </c>
      <c r="D50" s="2" t="s">
        <v>10</v>
      </c>
      <c r="E50" s="2">
        <v>10</v>
      </c>
      <c r="F50" s="7"/>
      <c r="G50" s="4">
        <f>E50*F50</f>
        <v>0</v>
      </c>
    </row>
    <row r="51" spans="1:7" ht="43.5" x14ac:dyDescent="0.35">
      <c r="A51" t="s">
        <v>47</v>
      </c>
      <c r="B51" s="6" t="s">
        <v>106</v>
      </c>
      <c r="C51" s="20" t="s">
        <v>107</v>
      </c>
      <c r="D51" s="2" t="s">
        <v>10</v>
      </c>
      <c r="E51" s="2">
        <v>3</v>
      </c>
      <c r="F51" s="7"/>
      <c r="G51" s="4">
        <f t="shared" ref="G51:G52" si="4">E51*F51</f>
        <v>0</v>
      </c>
    </row>
    <row r="52" spans="1:7" x14ac:dyDescent="0.35">
      <c r="A52" t="s">
        <v>48</v>
      </c>
      <c r="B52" t="s">
        <v>105</v>
      </c>
      <c r="C52" s="2" t="s">
        <v>14</v>
      </c>
      <c r="D52" s="2" t="s">
        <v>12</v>
      </c>
      <c r="E52" s="2">
        <v>1</v>
      </c>
      <c r="F52" s="7"/>
      <c r="G52" s="4">
        <f t="shared" si="4"/>
        <v>0</v>
      </c>
    </row>
    <row r="53" spans="1:7" x14ac:dyDescent="0.35">
      <c r="A53" s="15"/>
      <c r="B53" s="15"/>
      <c r="C53" s="16"/>
      <c r="D53" s="16"/>
      <c r="E53" s="16"/>
      <c r="F53" s="16"/>
      <c r="G53" s="10"/>
    </row>
    <row r="54" spans="1:7" x14ac:dyDescent="0.35">
      <c r="E54" s="8" t="s">
        <v>43</v>
      </c>
      <c r="G54" s="9">
        <f>_xlfn.AGGREGATE(9,0,G5:G52)</f>
        <v>0</v>
      </c>
    </row>
    <row r="55" spans="1:7" x14ac:dyDescent="0.35">
      <c r="E55" s="8" t="s">
        <v>44</v>
      </c>
      <c r="G55" s="9">
        <f>0.09*G54</f>
        <v>0</v>
      </c>
    </row>
    <row r="56" spans="1:7" ht="15" thickBot="1" x14ac:dyDescent="0.4">
      <c r="E56" s="18" t="s">
        <v>63</v>
      </c>
      <c r="F56" s="5"/>
      <c r="G56" s="19">
        <f>SUM(G54:G55)</f>
        <v>0</v>
      </c>
    </row>
    <row r="57" spans="1:7" ht="15" thickTop="1" x14ac:dyDescent="0.35"/>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BE413-F70B-4480-95FC-51BED4CD3832}">
  <dimension ref="A1:G63"/>
  <sheetViews>
    <sheetView zoomScale="85" zoomScaleNormal="85" workbookViewId="0">
      <pane ySplit="4" topLeftCell="A44" activePane="bottomLeft" state="frozen"/>
      <selection pane="bottomLeft" activeCell="B61" sqref="B61"/>
    </sheetView>
  </sheetViews>
  <sheetFormatPr defaultRowHeight="14.5" x14ac:dyDescent="0.35"/>
  <cols>
    <col min="1" max="1" width="8.1796875" customWidth="1"/>
    <col min="2" max="2" width="74.54296875" bestFit="1" customWidth="1"/>
    <col min="3" max="3" width="32.90625" style="2" customWidth="1"/>
    <col min="4" max="4" width="18.81640625" style="2" bestFit="1" customWidth="1"/>
    <col min="5" max="5" width="9.81640625" style="2" customWidth="1"/>
    <col min="6" max="6" width="8.7265625" style="2"/>
    <col min="7" max="7" width="15.1796875" customWidth="1"/>
  </cols>
  <sheetData>
    <row r="1" spans="1:7" ht="18.5" x14ac:dyDescent="0.45">
      <c r="A1" s="3" t="s">
        <v>53</v>
      </c>
    </row>
    <row r="2" spans="1:7" x14ac:dyDescent="0.35">
      <c r="A2" t="s">
        <v>0</v>
      </c>
    </row>
    <row r="4" spans="1:7" x14ac:dyDescent="0.35">
      <c r="A4" s="1" t="s">
        <v>1</v>
      </c>
      <c r="B4" s="1" t="s">
        <v>2</v>
      </c>
      <c r="C4" s="5" t="s">
        <v>3</v>
      </c>
      <c r="D4" s="5" t="s">
        <v>4</v>
      </c>
      <c r="E4" s="5" t="s">
        <v>5</v>
      </c>
      <c r="F4" s="5" t="s">
        <v>6</v>
      </c>
      <c r="G4" s="1" t="s">
        <v>7</v>
      </c>
    </row>
    <row r="5" spans="1:7" x14ac:dyDescent="0.35">
      <c r="A5" s="12" t="s">
        <v>8</v>
      </c>
      <c r="B5" s="12" t="s">
        <v>69</v>
      </c>
      <c r="C5" s="13"/>
      <c r="D5" s="13"/>
      <c r="E5" s="13"/>
      <c r="F5" s="13"/>
      <c r="G5" s="14">
        <f>SUBTOTAL(9,G7:G17)</f>
        <v>0</v>
      </c>
    </row>
    <row r="6" spans="1:7" x14ac:dyDescent="0.35">
      <c r="A6" t="s">
        <v>9</v>
      </c>
      <c r="B6" t="s">
        <v>111</v>
      </c>
      <c r="D6" s="2" t="s">
        <v>12</v>
      </c>
      <c r="E6" s="2">
        <v>1</v>
      </c>
      <c r="F6" s="7"/>
      <c r="G6" s="4">
        <f>E6*F6</f>
        <v>0</v>
      </c>
    </row>
    <row r="7" spans="1:7" x14ac:dyDescent="0.35">
      <c r="A7" t="s">
        <v>11</v>
      </c>
      <c r="B7" t="s">
        <v>80</v>
      </c>
      <c r="C7" s="20" t="s">
        <v>73</v>
      </c>
      <c r="D7" s="2" t="s">
        <v>12</v>
      </c>
      <c r="E7" s="2">
        <v>1</v>
      </c>
      <c r="F7" s="7"/>
      <c r="G7" s="4">
        <f>E7*F7</f>
        <v>0</v>
      </c>
    </row>
    <row r="8" spans="1:7" x14ac:dyDescent="0.35">
      <c r="A8" t="s">
        <v>13</v>
      </c>
      <c r="B8" t="s">
        <v>112</v>
      </c>
      <c r="C8" s="2" t="s">
        <v>14</v>
      </c>
      <c r="D8" s="2" t="s">
        <v>12</v>
      </c>
      <c r="E8" s="2">
        <v>1</v>
      </c>
      <c r="F8" s="7"/>
      <c r="G8" s="4">
        <f>E8*F8</f>
        <v>0</v>
      </c>
    </row>
    <row r="9" spans="1:7" x14ac:dyDescent="0.35">
      <c r="F9" s="7"/>
      <c r="G9" s="4"/>
    </row>
    <row r="10" spans="1:7" x14ac:dyDescent="0.35">
      <c r="F10" s="7"/>
      <c r="G10" s="4"/>
    </row>
    <row r="11" spans="1:7" x14ac:dyDescent="0.35">
      <c r="F11" s="7"/>
      <c r="G11" s="4"/>
    </row>
    <row r="12" spans="1:7" x14ac:dyDescent="0.35">
      <c r="F12" s="7"/>
      <c r="G12" s="4"/>
    </row>
    <row r="13" spans="1:7" x14ac:dyDescent="0.35">
      <c r="F13" s="7"/>
      <c r="G13" s="4"/>
    </row>
    <row r="14" spans="1:7" x14ac:dyDescent="0.35">
      <c r="F14" s="7"/>
      <c r="G14" s="4"/>
    </row>
    <row r="15" spans="1:7" x14ac:dyDescent="0.35">
      <c r="F15" s="7"/>
      <c r="G15" s="4"/>
    </row>
    <row r="16" spans="1:7" x14ac:dyDescent="0.35">
      <c r="F16" s="7"/>
      <c r="G16" s="4"/>
    </row>
    <row r="17" spans="1:7" x14ac:dyDescent="0.35">
      <c r="F17" s="7"/>
      <c r="G17" s="4">
        <f>E17*F17</f>
        <v>0</v>
      </c>
    </row>
    <row r="18" spans="1:7" x14ac:dyDescent="0.35">
      <c r="A18" s="15"/>
      <c r="B18" s="15"/>
      <c r="C18" s="16"/>
      <c r="D18" s="16"/>
      <c r="E18" s="16"/>
      <c r="F18" s="16"/>
      <c r="G18" s="17"/>
    </row>
    <row r="19" spans="1:7" x14ac:dyDescent="0.35">
      <c r="A19" s="12" t="s">
        <v>18</v>
      </c>
      <c r="B19" s="12" t="s">
        <v>65</v>
      </c>
      <c r="C19" s="13"/>
      <c r="D19" s="13"/>
      <c r="E19" s="13"/>
      <c r="F19" s="13"/>
      <c r="G19" s="14">
        <f>SUBTOTAL(9,G22:G26)</f>
        <v>0</v>
      </c>
    </row>
    <row r="20" spans="1:7" ht="72.5" x14ac:dyDescent="0.35">
      <c r="A20" t="s">
        <v>19</v>
      </c>
      <c r="B20" s="6" t="s">
        <v>77</v>
      </c>
      <c r="C20" s="2" t="s">
        <v>14</v>
      </c>
      <c r="D20" s="2" t="s">
        <v>10</v>
      </c>
      <c r="E20" s="2">
        <v>7</v>
      </c>
      <c r="F20" s="7"/>
      <c r="G20" s="4">
        <f>E20*F20</f>
        <v>0</v>
      </c>
    </row>
    <row r="21" spans="1:7" x14ac:dyDescent="0.35">
      <c r="A21" t="s">
        <v>20</v>
      </c>
      <c r="B21" t="s">
        <v>78</v>
      </c>
      <c r="C21" s="2" t="s">
        <v>14</v>
      </c>
      <c r="D21" s="2" t="s">
        <v>12</v>
      </c>
      <c r="E21" s="2">
        <v>1</v>
      </c>
      <c r="F21" s="7"/>
      <c r="G21" s="4">
        <f>E21*F21</f>
        <v>0</v>
      </c>
    </row>
    <row r="22" spans="1:7" ht="29" x14ac:dyDescent="0.35">
      <c r="A22" t="s">
        <v>21</v>
      </c>
      <c r="B22" s="6" t="s">
        <v>113</v>
      </c>
      <c r="C22" s="2" t="s">
        <v>79</v>
      </c>
      <c r="D22" s="2" t="s">
        <v>10</v>
      </c>
      <c r="E22" s="2">
        <v>1</v>
      </c>
      <c r="F22" s="7"/>
      <c r="G22" s="4">
        <f>E22*F22</f>
        <v>0</v>
      </c>
    </row>
    <row r="23" spans="1:7" x14ac:dyDescent="0.35">
      <c r="A23" t="s">
        <v>22</v>
      </c>
      <c r="B23" t="s">
        <v>74</v>
      </c>
      <c r="C23" s="2" t="s">
        <v>79</v>
      </c>
      <c r="D23" s="2" t="s">
        <v>12</v>
      </c>
      <c r="E23" s="2">
        <v>1</v>
      </c>
      <c r="F23" s="7"/>
      <c r="G23" s="4">
        <f t="shared" ref="G23:G26" si="0">E23*F23</f>
        <v>0</v>
      </c>
    </row>
    <row r="24" spans="1:7" ht="132.5" customHeight="1" x14ac:dyDescent="0.35">
      <c r="A24" t="s">
        <v>23</v>
      </c>
      <c r="B24" s="6" t="s">
        <v>81</v>
      </c>
      <c r="C24" s="2" t="s">
        <v>14</v>
      </c>
      <c r="D24" s="2" t="s">
        <v>10</v>
      </c>
      <c r="E24" s="2">
        <v>1</v>
      </c>
      <c r="F24" s="7"/>
      <c r="G24" s="4">
        <f t="shared" si="0"/>
        <v>0</v>
      </c>
    </row>
    <row r="25" spans="1:7" ht="43.5" x14ac:dyDescent="0.35">
      <c r="A25" t="s">
        <v>24</v>
      </c>
      <c r="B25" s="6" t="s">
        <v>114</v>
      </c>
      <c r="C25" s="2" t="s">
        <v>83</v>
      </c>
      <c r="D25" s="2" t="s">
        <v>12</v>
      </c>
      <c r="E25" s="2">
        <v>1</v>
      </c>
      <c r="F25" s="7"/>
      <c r="G25" s="4">
        <f t="shared" si="0"/>
        <v>0</v>
      </c>
    </row>
    <row r="26" spans="1:7" x14ac:dyDescent="0.35">
      <c r="A26" t="s">
        <v>25</v>
      </c>
      <c r="B26" t="s">
        <v>85</v>
      </c>
      <c r="D26" s="2" t="s">
        <v>12</v>
      </c>
      <c r="E26" s="2">
        <v>1</v>
      </c>
      <c r="F26" s="7"/>
      <c r="G26" s="4">
        <f t="shared" si="0"/>
        <v>0</v>
      </c>
    </row>
    <row r="27" spans="1:7" x14ac:dyDescent="0.35">
      <c r="G27" s="4"/>
    </row>
    <row r="28" spans="1:7" x14ac:dyDescent="0.35">
      <c r="A28" s="12" t="s">
        <v>26</v>
      </c>
      <c r="B28" s="12" t="s">
        <v>66</v>
      </c>
      <c r="C28" s="13"/>
      <c r="D28" s="13"/>
      <c r="E28" s="13"/>
      <c r="F28" s="13"/>
      <c r="G28" s="14">
        <f>SUBTOTAL(9,G29:G35)</f>
        <v>0</v>
      </c>
    </row>
    <row r="29" spans="1:7" ht="72.5" x14ac:dyDescent="0.35">
      <c r="A29" t="s">
        <v>27</v>
      </c>
      <c r="B29" s="6" t="s">
        <v>108</v>
      </c>
      <c r="C29" s="2" t="s">
        <v>14</v>
      </c>
      <c r="D29" s="2" t="s">
        <v>10</v>
      </c>
      <c r="E29" s="2">
        <v>5</v>
      </c>
      <c r="F29" s="7"/>
      <c r="G29" s="4">
        <f>E29*F29</f>
        <v>0</v>
      </c>
    </row>
    <row r="30" spans="1:7" x14ac:dyDescent="0.35">
      <c r="A30" t="s">
        <v>28</v>
      </c>
      <c r="B30" t="s">
        <v>109</v>
      </c>
      <c r="C30" s="2" t="s">
        <v>14</v>
      </c>
      <c r="D30" s="2" t="s">
        <v>12</v>
      </c>
      <c r="E30" s="2">
        <v>1</v>
      </c>
      <c r="F30" s="7"/>
      <c r="G30" s="4">
        <f t="shared" ref="G30:G35" si="1">E30*F30</f>
        <v>0</v>
      </c>
    </row>
    <row r="31" spans="1:7" ht="29" x14ac:dyDescent="0.35">
      <c r="A31" t="s">
        <v>29</v>
      </c>
      <c r="B31" s="6" t="s">
        <v>113</v>
      </c>
      <c r="C31" s="2" t="s">
        <v>110</v>
      </c>
      <c r="D31" s="2" t="s">
        <v>10</v>
      </c>
      <c r="E31" s="2">
        <v>1</v>
      </c>
      <c r="F31" s="7"/>
      <c r="G31" s="4">
        <f t="shared" si="1"/>
        <v>0</v>
      </c>
    </row>
    <row r="32" spans="1:7" x14ac:dyDescent="0.35">
      <c r="A32" t="s">
        <v>31</v>
      </c>
      <c r="B32" t="s">
        <v>70</v>
      </c>
      <c r="C32" s="2" t="s">
        <v>110</v>
      </c>
      <c r="D32" s="2" t="s">
        <v>10</v>
      </c>
      <c r="E32" s="2">
        <v>1</v>
      </c>
      <c r="F32" s="7"/>
      <c r="G32" s="4">
        <f t="shared" si="1"/>
        <v>0</v>
      </c>
    </row>
    <row r="33" spans="1:7" ht="146.5" customHeight="1" x14ac:dyDescent="0.35">
      <c r="A33" t="s">
        <v>32</v>
      </c>
      <c r="B33" s="6" t="s">
        <v>81</v>
      </c>
      <c r="C33" s="2" t="s">
        <v>14</v>
      </c>
      <c r="D33" s="2" t="s">
        <v>10</v>
      </c>
      <c r="E33" s="2">
        <v>1</v>
      </c>
      <c r="F33" s="7"/>
      <c r="G33" s="4">
        <f t="shared" si="1"/>
        <v>0</v>
      </c>
    </row>
    <row r="34" spans="1:7" ht="43.5" x14ac:dyDescent="0.35">
      <c r="A34" t="s">
        <v>49</v>
      </c>
      <c r="B34" s="6" t="s">
        <v>61</v>
      </c>
      <c r="C34" s="2" t="s">
        <v>86</v>
      </c>
      <c r="D34" s="2" t="s">
        <v>12</v>
      </c>
      <c r="E34" s="2">
        <v>1</v>
      </c>
      <c r="F34" s="7"/>
      <c r="G34" s="4">
        <f t="shared" si="1"/>
        <v>0</v>
      </c>
    </row>
    <row r="35" spans="1:7" x14ac:dyDescent="0.35">
      <c r="A35" t="s">
        <v>50</v>
      </c>
      <c r="B35" t="s">
        <v>85</v>
      </c>
      <c r="D35" s="2" t="s">
        <v>12</v>
      </c>
      <c r="E35" s="2">
        <v>1</v>
      </c>
      <c r="F35" s="7"/>
      <c r="G35" s="4">
        <f t="shared" si="1"/>
        <v>0</v>
      </c>
    </row>
    <row r="36" spans="1:7" x14ac:dyDescent="0.35">
      <c r="G36" s="4"/>
    </row>
    <row r="37" spans="1:7" x14ac:dyDescent="0.35">
      <c r="A37" s="12" t="s">
        <v>33</v>
      </c>
      <c r="B37" s="12" t="s">
        <v>67</v>
      </c>
      <c r="C37" s="13"/>
      <c r="D37" s="13"/>
      <c r="E37" s="13"/>
      <c r="F37" s="13"/>
      <c r="G37" s="14">
        <f>SUBTOTAL(9,G38:G45)</f>
        <v>0</v>
      </c>
    </row>
    <row r="38" spans="1:7" ht="44.5" customHeight="1" x14ac:dyDescent="0.35">
      <c r="A38" t="s">
        <v>35</v>
      </c>
      <c r="B38" s="6" t="s">
        <v>87</v>
      </c>
      <c r="C38" s="2" t="s">
        <v>14</v>
      </c>
      <c r="D38" s="2" t="s">
        <v>10</v>
      </c>
      <c r="E38" s="2">
        <v>3</v>
      </c>
      <c r="F38" s="7"/>
      <c r="G38" s="4">
        <f>E38*F38</f>
        <v>0</v>
      </c>
    </row>
    <row r="39" spans="1:7" x14ac:dyDescent="0.35">
      <c r="A39" t="s">
        <v>36</v>
      </c>
      <c r="B39" t="s">
        <v>88</v>
      </c>
      <c r="C39" s="2" t="s">
        <v>14</v>
      </c>
      <c r="D39" s="2" t="s">
        <v>12</v>
      </c>
      <c r="E39" s="2">
        <v>1</v>
      </c>
      <c r="F39" s="7"/>
      <c r="G39" s="4">
        <f>E39*F39</f>
        <v>0</v>
      </c>
    </row>
    <row r="40" spans="1:7" x14ac:dyDescent="0.35">
      <c r="A40" t="s">
        <v>37</v>
      </c>
      <c r="B40" t="s">
        <v>115</v>
      </c>
      <c r="C40" s="2" t="s">
        <v>30</v>
      </c>
      <c r="D40" s="2" t="s">
        <v>10</v>
      </c>
      <c r="E40" s="2">
        <v>1</v>
      </c>
      <c r="F40" s="7"/>
      <c r="G40" s="4">
        <f t="shared" ref="G40:G45" si="2">E40*F40</f>
        <v>0</v>
      </c>
    </row>
    <row r="41" spans="1:7" x14ac:dyDescent="0.35">
      <c r="A41" t="s">
        <v>54</v>
      </c>
      <c r="B41" t="s">
        <v>90</v>
      </c>
      <c r="C41" s="2" t="s">
        <v>51</v>
      </c>
      <c r="D41" s="2" t="s">
        <v>12</v>
      </c>
      <c r="E41" s="2">
        <v>1</v>
      </c>
      <c r="F41" s="7"/>
      <c r="G41" s="4">
        <f t="shared" si="2"/>
        <v>0</v>
      </c>
    </row>
    <row r="42" spans="1:7" x14ac:dyDescent="0.35">
      <c r="A42" t="s">
        <v>55</v>
      </c>
      <c r="B42" t="s">
        <v>68</v>
      </c>
      <c r="C42" s="2" t="s">
        <v>91</v>
      </c>
      <c r="D42" s="2" t="s">
        <v>10</v>
      </c>
      <c r="E42" s="2">
        <v>1</v>
      </c>
      <c r="F42" s="7"/>
      <c r="G42" s="4">
        <f t="shared" si="2"/>
        <v>0</v>
      </c>
    </row>
    <row r="43" spans="1:7" ht="29" x14ac:dyDescent="0.35">
      <c r="A43" t="s">
        <v>56</v>
      </c>
      <c r="B43" s="6" t="s">
        <v>116</v>
      </c>
      <c r="C43" s="20" t="s">
        <v>92</v>
      </c>
      <c r="D43" s="2" t="s">
        <v>12</v>
      </c>
      <c r="E43" s="2">
        <v>1</v>
      </c>
      <c r="F43" s="7"/>
      <c r="G43" s="4">
        <f t="shared" si="2"/>
        <v>0</v>
      </c>
    </row>
    <row r="44" spans="1:7" ht="43.5" x14ac:dyDescent="0.35">
      <c r="A44" t="s">
        <v>57</v>
      </c>
      <c r="B44" s="6" t="s">
        <v>95</v>
      </c>
      <c r="C44" s="2" t="s">
        <v>94</v>
      </c>
      <c r="D44" s="2" t="s">
        <v>12</v>
      </c>
      <c r="E44" s="2">
        <v>1</v>
      </c>
      <c r="F44" s="7"/>
      <c r="G44" s="4">
        <f>E44*F44</f>
        <v>0</v>
      </c>
    </row>
    <row r="45" spans="1:7" x14ac:dyDescent="0.35">
      <c r="A45" t="s">
        <v>58</v>
      </c>
      <c r="B45" t="s">
        <v>85</v>
      </c>
      <c r="D45" s="2" t="s">
        <v>12</v>
      </c>
      <c r="E45" s="2">
        <v>1</v>
      </c>
      <c r="F45" s="7"/>
      <c r="G45" s="4">
        <f t="shared" si="2"/>
        <v>0</v>
      </c>
    </row>
    <row r="46" spans="1:7" x14ac:dyDescent="0.35">
      <c r="G46" s="4"/>
    </row>
    <row r="47" spans="1:7" x14ac:dyDescent="0.35">
      <c r="A47" s="12" t="s">
        <v>38</v>
      </c>
      <c r="B47" s="12" t="s">
        <v>34</v>
      </c>
      <c r="C47" s="13"/>
      <c r="D47" s="13"/>
      <c r="E47" s="13"/>
      <c r="F47" s="13"/>
      <c r="G47" s="14">
        <f>SUBTOTAL(9,G48:G50)</f>
        <v>0</v>
      </c>
    </row>
    <row r="48" spans="1:7" ht="29" x14ac:dyDescent="0.35">
      <c r="A48" t="s">
        <v>39</v>
      </c>
      <c r="B48" s="6" t="s">
        <v>117</v>
      </c>
      <c r="C48" s="2" t="s">
        <v>96</v>
      </c>
      <c r="D48" s="2" t="s">
        <v>10</v>
      </c>
      <c r="E48" s="2">
        <v>1</v>
      </c>
      <c r="F48" s="7"/>
      <c r="G48" s="4">
        <f>E48*F48</f>
        <v>0</v>
      </c>
    </row>
    <row r="49" spans="1:7" x14ac:dyDescent="0.35">
      <c r="A49" t="s">
        <v>59</v>
      </c>
      <c r="B49" s="6" t="s">
        <v>98</v>
      </c>
      <c r="C49" s="2" t="s">
        <v>96</v>
      </c>
      <c r="D49" s="2" t="s">
        <v>12</v>
      </c>
      <c r="E49" s="2">
        <v>1</v>
      </c>
      <c r="F49" s="7"/>
      <c r="G49" s="4">
        <f>E49*F49</f>
        <v>0</v>
      </c>
    </row>
    <row r="50" spans="1:7" ht="43.5" x14ac:dyDescent="0.35">
      <c r="A50" t="s">
        <v>60</v>
      </c>
      <c r="B50" s="6" t="s">
        <v>118</v>
      </c>
      <c r="C50" s="2" t="s">
        <v>99</v>
      </c>
      <c r="D50" s="2" t="s">
        <v>12</v>
      </c>
      <c r="E50" s="2">
        <v>1</v>
      </c>
      <c r="F50" s="7"/>
      <c r="G50" s="4">
        <f>E50*F50</f>
        <v>0</v>
      </c>
    </row>
    <row r="51" spans="1:7" x14ac:dyDescent="0.35">
      <c r="G51" s="4"/>
    </row>
    <row r="52" spans="1:7" x14ac:dyDescent="0.35">
      <c r="A52" s="12" t="s">
        <v>40</v>
      </c>
      <c r="B52" s="12" t="s">
        <v>120</v>
      </c>
      <c r="C52" s="13"/>
      <c r="D52" s="13"/>
      <c r="E52" s="13"/>
      <c r="F52" s="13"/>
      <c r="G52" s="14">
        <f>SUBTOTAL(9,G53)</f>
        <v>0</v>
      </c>
    </row>
    <row r="53" spans="1:7" ht="43.5" x14ac:dyDescent="0.35">
      <c r="A53" t="s">
        <v>42</v>
      </c>
      <c r="B53" s="6" t="s">
        <v>119</v>
      </c>
      <c r="C53" s="20" t="s">
        <v>101</v>
      </c>
      <c r="D53" s="2" t="s">
        <v>12</v>
      </c>
      <c r="E53" s="2">
        <v>1</v>
      </c>
      <c r="F53" s="7"/>
      <c r="G53" s="4">
        <f>E53*F53</f>
        <v>0</v>
      </c>
    </row>
    <row r="54" spans="1:7" x14ac:dyDescent="0.35">
      <c r="G54" s="4"/>
    </row>
    <row r="55" spans="1:7" x14ac:dyDescent="0.35">
      <c r="A55" s="12" t="s">
        <v>45</v>
      </c>
      <c r="B55" s="12" t="s">
        <v>41</v>
      </c>
      <c r="C55" s="13"/>
      <c r="D55" s="13"/>
      <c r="E55" s="13"/>
      <c r="F55" s="13"/>
      <c r="G55" s="14">
        <f>SUBTOTAL(9,G56:G58)</f>
        <v>0</v>
      </c>
    </row>
    <row r="56" spans="1:7" ht="31.5" customHeight="1" x14ac:dyDescent="0.35">
      <c r="A56" t="s">
        <v>46</v>
      </c>
      <c r="B56" s="6" t="s">
        <v>103</v>
      </c>
      <c r="C56" s="2" t="s">
        <v>14</v>
      </c>
      <c r="D56" s="2" t="s">
        <v>10</v>
      </c>
      <c r="E56" s="2">
        <v>10</v>
      </c>
      <c r="F56" s="7"/>
      <c r="G56" s="4">
        <f>E56*F56</f>
        <v>0</v>
      </c>
    </row>
    <row r="57" spans="1:7" ht="43.5" x14ac:dyDescent="0.35">
      <c r="A57" t="s">
        <v>47</v>
      </c>
      <c r="B57" s="6" t="s">
        <v>106</v>
      </c>
      <c r="C57" s="20" t="s">
        <v>107</v>
      </c>
      <c r="D57" s="2" t="s">
        <v>10</v>
      </c>
      <c r="E57" s="2">
        <v>3</v>
      </c>
      <c r="F57" s="7"/>
      <c r="G57" s="4">
        <f t="shared" ref="G57:G58" si="3">E57*F57</f>
        <v>0</v>
      </c>
    </row>
    <row r="58" spans="1:7" x14ac:dyDescent="0.35">
      <c r="A58" t="s">
        <v>48</v>
      </c>
      <c r="B58" t="s">
        <v>105</v>
      </c>
      <c r="C58" s="2" t="s">
        <v>14</v>
      </c>
      <c r="D58" s="2" t="s">
        <v>12</v>
      </c>
      <c r="E58" s="2">
        <v>1</v>
      </c>
      <c r="F58" s="7"/>
      <c r="G58" s="4">
        <f t="shared" si="3"/>
        <v>0</v>
      </c>
    </row>
    <row r="59" spans="1:7" x14ac:dyDescent="0.35">
      <c r="A59" s="15"/>
      <c r="B59" s="15"/>
      <c r="C59" s="16"/>
      <c r="D59" s="16"/>
      <c r="E59" s="16"/>
      <c r="F59" s="16"/>
      <c r="G59" s="10"/>
    </row>
    <row r="60" spans="1:7" x14ac:dyDescent="0.35">
      <c r="E60" s="8" t="s">
        <v>43</v>
      </c>
      <c r="G60" s="9">
        <f>_xlfn.AGGREGATE(9,0,G5:G58)</f>
        <v>0</v>
      </c>
    </row>
    <row r="61" spans="1:7" x14ac:dyDescent="0.35">
      <c r="E61" s="8" t="s">
        <v>44</v>
      </c>
      <c r="G61" s="9">
        <f>0.09*G60</f>
        <v>0</v>
      </c>
    </row>
    <row r="62" spans="1:7" ht="15" thickBot="1" x14ac:dyDescent="0.4">
      <c r="E62" s="8" t="s">
        <v>62</v>
      </c>
      <c r="G62" s="11">
        <f>SUM(G60:G61)</f>
        <v>0</v>
      </c>
    </row>
    <row r="63" spans="1:7" ht="15" thickTop="1" x14ac:dyDescent="0.35">
      <c r="G63" s="4"/>
    </row>
  </sheetData>
  <phoneticPr fontId="4"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98E604F6F580F42B4C28254F1BD1278" ma:contentTypeVersion="19" ma:contentTypeDescription="Create a new document." ma:contentTypeScope="" ma:versionID="3972ff6b12b830cc38c20a4f0f65da95">
  <xsd:schema xmlns:xsd="http://www.w3.org/2001/XMLSchema" xmlns:xs="http://www.w3.org/2001/XMLSchema" xmlns:p="http://schemas.microsoft.com/office/2006/metadata/properties" xmlns:ns2="39f5d11a-5a07-442a-b450-68018e480859" xmlns:ns3="fcabdc0b-ab69-44e3-ada2-2dfbf1aac741" targetNamespace="http://schemas.microsoft.com/office/2006/metadata/properties" ma:root="true" ma:fieldsID="897007c25924c67a7d9d2132a5f7a1a1" ns2:_="" ns3:_="">
    <xsd:import namespace="39f5d11a-5a07-442a-b450-68018e480859"/>
    <xsd:import namespace="fcabdc0b-ab69-44e3-ada2-2dfbf1aac7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f5d11a-5a07-442a-b450-68018e4808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4ac8c9d-f868-4424-a9b2-f0234cdc8e9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abdc0b-ab69-44e3-ada2-2dfbf1aac74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f2fa100-996e-4687-8c55-6fbbbbee5a9d}" ma:internalName="TaxCatchAll" ma:showField="CatchAllData" ma:web="fcabdc0b-ab69-44e3-ada2-2dfbf1aac7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cabdc0b-ab69-44e3-ada2-2dfbf1aac741" xsi:nil="true"/>
    <lcf76f155ced4ddcb4097134ff3c332f xmlns="39f5d11a-5a07-442a-b450-68018e4808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11A337F-87A6-440F-9212-2AE90342A219}">
  <ds:schemaRefs>
    <ds:schemaRef ds:uri="http://schemas.microsoft.com/sharepoint/v3/contenttype/forms"/>
  </ds:schemaRefs>
</ds:datastoreItem>
</file>

<file path=customXml/itemProps2.xml><?xml version="1.0" encoding="utf-8"?>
<ds:datastoreItem xmlns:ds="http://schemas.openxmlformats.org/officeDocument/2006/customXml" ds:itemID="{2FCC328F-A4C9-4AC2-AC8B-597854E23D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f5d11a-5a07-442a-b450-68018e480859"/>
    <ds:schemaRef ds:uri="fcabdc0b-ab69-44e3-ada2-2dfbf1aac7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A40067-EC2D-45A6-B211-9885D1B98450}">
  <ds:schemaRefs>
    <ds:schemaRef ds:uri="fcabdc0b-ab69-44e3-ada2-2dfbf1aac741"/>
    <ds:schemaRef ds:uri="http://schemas.microsoft.com/office/2006/documentManagement/types"/>
    <ds:schemaRef ds:uri="http://purl.org/dc/terms/"/>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 ds:uri="39f5d11a-5a07-442a-b450-68018e48085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Package A</vt:lpstr>
      <vt:lpstr>Package 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Alvin HOW (IPI)</dc:creator>
  <cp:keywords/>
  <dc:description/>
  <cp:lastModifiedBy>Steven LEE (IPI)</cp:lastModifiedBy>
  <cp:revision/>
  <dcterms:created xsi:type="dcterms:W3CDTF">2026-01-07T08:02:40Z</dcterms:created>
  <dcterms:modified xsi:type="dcterms:W3CDTF">2026-01-23T03:11:15Z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0x010100898E604F6F580F42B4C28254F1BD1278</vt:lpwstr>
  </property>
  <property fmtid="{D5CDD505-2E9C-101B-9397-08002B2CF9AE}" pid="3" name="MediaServiceImageTags">
    <vt:lpwstr/>
  </property>
</Properties>
</file>